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!PEPE-felhasznalo\Downloads\"/>
    </mc:Choice>
  </mc:AlternateContent>
  <xr:revisionPtr revIDLastSave="0" documentId="8_{FFE70621-43A6-409D-9EED-708763897236}" xr6:coauthVersionLast="34" xr6:coauthVersionMax="34" xr10:uidLastSave="{00000000-0000-0000-0000-000000000000}"/>
  <bookViews>
    <workbookView xWindow="0" yWindow="0" windowWidth="18480" windowHeight="11325"/>
  </bookViews>
  <sheets>
    <sheet name="Munka1" sheetId="1" r:id="rId1"/>
    <sheet name="Munka2" sheetId="2" r:id="rId2"/>
    <sheet name="Munka3" sheetId="3" r:id="rId3"/>
  </sheets>
  <calcPr calcId="162913" refMode="R1C1"/>
</workbook>
</file>

<file path=xl/calcChain.xml><?xml version="1.0" encoding="utf-8"?>
<calcChain xmlns="http://schemas.openxmlformats.org/spreadsheetml/2006/main">
  <c r="G87" i="1" l="1"/>
  <c r="G88" i="1"/>
  <c r="G92" i="1"/>
  <c r="G72" i="1"/>
  <c r="G18" i="1"/>
  <c r="G31" i="1"/>
  <c r="G55" i="1"/>
  <c r="G56" i="1" s="1"/>
  <c r="G63" i="1"/>
  <c r="F92" i="1"/>
  <c r="F72" i="1"/>
  <c r="F56" i="1"/>
  <c r="F31" i="1"/>
  <c r="F18" i="1"/>
  <c r="F66" i="1"/>
  <c r="G66" i="1" l="1"/>
  <c r="G94" i="1"/>
</calcChain>
</file>

<file path=xl/sharedStrings.xml><?xml version="1.0" encoding="utf-8"?>
<sst xmlns="http://schemas.openxmlformats.org/spreadsheetml/2006/main" count="90" uniqueCount="77">
  <si>
    <t xml:space="preserve">     - Óvoda és intézményei</t>
  </si>
  <si>
    <t xml:space="preserve">     - Általános Iskola és intézményei</t>
  </si>
  <si>
    <t xml:space="preserve">     - Gondozási Központ</t>
  </si>
  <si>
    <t xml:space="preserve">     - Művelődési Ház</t>
  </si>
  <si>
    <t xml:space="preserve">     - Temetkezéshez kapcsolódó szolgáltatás</t>
  </si>
  <si>
    <t xml:space="preserve">     - Községgazdálkodás</t>
  </si>
  <si>
    <t>Ezer Ft-ban</t>
  </si>
  <si>
    <t>Kiadások címenként</t>
  </si>
  <si>
    <t>I. Működési kiadások</t>
  </si>
  <si>
    <t>1./ Személyi juttatások</t>
  </si>
  <si>
    <t xml:space="preserve">2. sz. melléklet            1. oldal </t>
  </si>
  <si>
    <t>Személyi juttatások összesen</t>
  </si>
  <si>
    <t>2./ Munkaadókat terhelő járulékok</t>
  </si>
  <si>
    <t xml:space="preserve">     - Rendszeres pénzbeni ellátások</t>
  </si>
  <si>
    <t>Munkaadókat terhelő járulékok összesen</t>
  </si>
  <si>
    <t>3./ Dologi kiadások</t>
  </si>
  <si>
    <t xml:space="preserve">      - Kisegítő mezőgazdasági szolgáltatás</t>
  </si>
  <si>
    <t xml:space="preserve">      - Munkahelyi vendéglátás</t>
  </si>
  <si>
    <t xml:space="preserve">      - Közutak üzemeltetése</t>
  </si>
  <si>
    <t xml:space="preserve">      - Saját v. bérelt ingatlan hasznosítás</t>
  </si>
  <si>
    <t xml:space="preserve">      - Vízkárelhárítás</t>
  </si>
  <si>
    <t xml:space="preserve">      - Községgazdálkodás</t>
  </si>
  <si>
    <t xml:space="preserve">      - Közvilágítás</t>
  </si>
  <si>
    <t xml:space="preserve">      - Állategészségügy</t>
  </si>
  <si>
    <t xml:space="preserve">      - Gondozási Központ</t>
  </si>
  <si>
    <t xml:space="preserve">      - Belvízelvezetés</t>
  </si>
  <si>
    <t xml:space="preserve">      - Művelődési Ház</t>
  </si>
  <si>
    <t xml:space="preserve">      - Temetkezési tevékenység</t>
  </si>
  <si>
    <t xml:space="preserve">      - Családi ünnepek szervezése</t>
  </si>
  <si>
    <t xml:space="preserve">      - Környezetvédelem</t>
  </si>
  <si>
    <t xml:space="preserve">      - Erdőgazdálkodás</t>
  </si>
  <si>
    <t>Dologi kiadások összesen</t>
  </si>
  <si>
    <t>MŰKÖDÉSI KIADÁSOK ÖSSZESEN</t>
  </si>
  <si>
    <t>Felhalmozási kiadások összesen:</t>
  </si>
  <si>
    <t>KIADÁSOK ÖSSZESEN:</t>
  </si>
  <si>
    <t>II. Tartalék</t>
  </si>
  <si>
    <t>III. Pénzeszköz átadás, egyéb támogatás</t>
  </si>
  <si>
    <t>Működési célú pénzeszköz átadás</t>
  </si>
  <si>
    <t>Társadalmi és szociálpolitikai juttatás</t>
  </si>
  <si>
    <t>IV. Felhalmozási kiadások</t>
  </si>
  <si>
    <t>Pénzeszköz átadás egyéb támogatás összesen:</t>
  </si>
  <si>
    <t xml:space="preserve"> </t>
  </si>
  <si>
    <t>2006. évi eredeti előirányzat</t>
  </si>
  <si>
    <t>2007. évi  tervezett</t>
  </si>
  <si>
    <t xml:space="preserve">      - Települési hulladékok kezelése</t>
  </si>
  <si>
    <t xml:space="preserve">     - Települési hulladékok kezelése</t>
  </si>
  <si>
    <t xml:space="preserve">     - Önkormányzat Igazgatási Tevékenység</t>
  </si>
  <si>
    <t xml:space="preserve">      - Önkormányzat Igazgatási Tevékenység</t>
  </si>
  <si>
    <t xml:space="preserve">       - Céltartalék /központi/</t>
  </si>
  <si>
    <t xml:space="preserve">       - Pályázati tartalék</t>
  </si>
  <si>
    <t xml:space="preserve">  </t>
  </si>
  <si>
    <t xml:space="preserve">     - Védőnői Szolgálat</t>
  </si>
  <si>
    <t xml:space="preserve">      - Óvoda és intézményei</t>
  </si>
  <si>
    <t xml:space="preserve">      - Általános Iskola és intézményei</t>
  </si>
  <si>
    <t xml:space="preserve">      - Védőnői Szolgálat</t>
  </si>
  <si>
    <t xml:space="preserve">2. sz. melléklet            2. oldal </t>
  </si>
  <si>
    <t xml:space="preserve">      - Kulturális tevékenység</t>
  </si>
  <si>
    <t xml:space="preserve">      - Önkormányzati képviselőválasztás feladatai</t>
  </si>
  <si>
    <t xml:space="preserve">     - Élelmezési és gazd-i szoftver</t>
  </si>
  <si>
    <t xml:space="preserve">     - Páraelszívó, vízmelegítő </t>
  </si>
  <si>
    <t xml:space="preserve">     - Vác-Gödöllő kerékpárút eng.terve</t>
  </si>
  <si>
    <t xml:space="preserve">     - Szabadság tér kiviteli terve</t>
  </si>
  <si>
    <t xml:space="preserve">     - Számítógép beszerzés</t>
  </si>
  <si>
    <t xml:space="preserve">     - Telefonközpont kialakítása</t>
  </si>
  <si>
    <t xml:space="preserve">     - ELMIB  részvény vásárlás</t>
  </si>
  <si>
    <t xml:space="preserve">     - Polgármesteri Hivatal kiviteli terve</t>
  </si>
  <si>
    <t xml:space="preserve">     - 1886-os Helyrajzi számú ingatlan vásárlás</t>
  </si>
  <si>
    <t xml:space="preserve">     - Óvoda esővíztároló építés</t>
  </si>
  <si>
    <t xml:space="preserve">     - Temetőóbővítés engedélyezési terv</t>
  </si>
  <si>
    <t xml:space="preserve">     - Isk. étk. (páraelszívó, étkezési és gazd. Program.)</t>
  </si>
  <si>
    <t xml:space="preserve">     - Iskolai vagyon (nyílászárók cseréje, vizesblokk fel.)</t>
  </si>
  <si>
    <t xml:space="preserve">     - Meggyfa u. Nyárfa-köz útépítés</t>
  </si>
  <si>
    <t xml:space="preserve">     - Szellemi termék vásárlás (jogtár)</t>
  </si>
  <si>
    <t xml:space="preserve">     - Temetkezés (gépjárművásárlás)</t>
  </si>
  <si>
    <t xml:space="preserve">     - Rendezési terv</t>
  </si>
  <si>
    <t>Sződliget Község Önkormányzata                                                                2007. évi kiadásai</t>
  </si>
  <si>
    <t>Sződliget Község Önkormányzata                                                                  2007. évi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</si>
</sst>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5" formatCode="_-* #,##0\ _F_t_-;\-* #,##0\ _F_t_-;_-* &quot;-&quot;??\ _F_t_-;_-@_-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4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2" fillId="0" borderId="9" xfId="0" applyFont="1" applyBorder="1"/>
    <xf numFmtId="0" fontId="5" fillId="0" borderId="9" xfId="0" applyFont="1" applyBorder="1"/>
    <xf numFmtId="0" fontId="5" fillId="0" borderId="2" xfId="0" applyFont="1" applyBorder="1"/>
    <xf numFmtId="165" fontId="0" fillId="0" borderId="1" xfId="1" applyNumberFormat="1" applyFont="1" applyBorder="1"/>
    <xf numFmtId="165" fontId="0" fillId="0" borderId="10" xfId="1" applyNumberFormat="1" applyFont="1" applyBorder="1"/>
    <xf numFmtId="165" fontId="2" fillId="0" borderId="3" xfId="1" applyNumberFormat="1" applyFont="1" applyBorder="1"/>
    <xf numFmtId="165" fontId="2" fillId="0" borderId="11" xfId="1" applyNumberFormat="1" applyFont="1" applyBorder="1"/>
    <xf numFmtId="165" fontId="2" fillId="0" borderId="1" xfId="1" applyNumberFormat="1" applyFont="1" applyBorder="1"/>
    <xf numFmtId="165" fontId="5" fillId="0" borderId="3" xfId="1" applyNumberFormat="1" applyFont="1" applyBorder="1"/>
    <xf numFmtId="0" fontId="2" fillId="0" borderId="5" xfId="0" applyFont="1" applyBorder="1" applyAlignment="1">
      <alignment horizontal="left"/>
    </xf>
    <xf numFmtId="0" fontId="2" fillId="0" borderId="12" xfId="0" applyFont="1" applyBorder="1"/>
    <xf numFmtId="0" fontId="0" fillId="0" borderId="2" xfId="0" applyBorder="1"/>
    <xf numFmtId="0" fontId="6" fillId="0" borderId="0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/>
    <xf numFmtId="0" fontId="0" fillId="0" borderId="3" xfId="0" applyBorder="1"/>
    <xf numFmtId="165" fontId="0" fillId="0" borderId="1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1" fillId="0" borderId="1" xfId="1" applyNumberFormat="1" applyFont="1" applyBorder="1"/>
    <xf numFmtId="165" fontId="2" fillId="0" borderId="10" xfId="1" applyNumberFormat="1" applyFont="1" applyBorder="1"/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0" fillId="0" borderId="1" xfId="0" applyNumberFormat="1" applyBorder="1"/>
    <xf numFmtId="165" fontId="0" fillId="0" borderId="1" xfId="0" applyNumberFormat="1" applyBorder="1" applyAlignment="1">
      <alignment horizontal="right"/>
    </xf>
    <xf numFmtId="165" fontId="0" fillId="0" borderId="1" xfId="1" applyNumberFormat="1" applyFont="1" applyBorder="1" applyAlignment="1">
      <alignment horizontal="left"/>
    </xf>
    <xf numFmtId="165" fontId="0" fillId="0" borderId="10" xfId="0" applyNumberFormat="1" applyBorder="1" applyAlignment="1"/>
    <xf numFmtId="165" fontId="2" fillId="0" borderId="11" xfId="0" applyNumberFormat="1" applyFont="1" applyBorder="1"/>
    <xf numFmtId="165" fontId="0" fillId="0" borderId="1" xfId="1" applyNumberFormat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13" xfId="0" applyFont="1" applyBorder="1" applyAlignment="1"/>
    <xf numFmtId="0" fontId="0" fillId="0" borderId="9" xfId="0" applyBorder="1" applyAlignment="1"/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/>
    <xf numFmtId="0" fontId="2" fillId="0" borderId="13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/>
    <xf numFmtId="0" fontId="0" fillId="0" borderId="0" xfId="0" applyBorder="1" applyAlignment="1"/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12" xfId="0" applyFont="1" applyBorder="1" applyAlignment="1"/>
    <xf numFmtId="0" fontId="0" fillId="0" borderId="4" xfId="0" applyBorder="1" applyAlignment="1"/>
    <xf numFmtId="0" fontId="2" fillId="0" borderId="14" xfId="0" applyFont="1" applyBorder="1" applyAlignment="1"/>
    <xf numFmtId="0" fontId="7" fillId="0" borderId="9" xfId="0" applyFont="1" applyBorder="1" applyAlignment="1"/>
    <xf numFmtId="0" fontId="0" fillId="0" borderId="14" xfId="0" applyBorder="1" applyAlignment="1"/>
    <xf numFmtId="0" fontId="2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/>
    <xf numFmtId="0" fontId="0" fillId="0" borderId="6" xfId="0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workbookViewId="0">
      <selection activeCell="I9" sqref="I9"/>
    </sheetView>
  </sheetViews>
  <sheetFormatPr defaultRowHeight="12.75" x14ac:dyDescent="0.2"/>
  <cols>
    <col min="1" max="1" width="30.42578125" customWidth="1"/>
    <col min="4" max="4" width="0.28515625" hidden="1" customWidth="1"/>
    <col min="5" max="5" width="0.140625" hidden="1" customWidth="1"/>
    <col min="6" max="6" width="17.5703125" customWidth="1"/>
    <col min="7" max="7" width="18.28515625" customWidth="1"/>
  </cols>
  <sheetData>
    <row r="1" spans="1:7" ht="25.5" customHeight="1" x14ac:dyDescent="0.2">
      <c r="A1" s="75" t="s">
        <v>75</v>
      </c>
      <c r="B1" s="76"/>
      <c r="C1" s="76"/>
      <c r="D1" s="76"/>
      <c r="E1" s="76"/>
      <c r="F1" s="76"/>
      <c r="G1" s="3" t="s">
        <v>10</v>
      </c>
    </row>
    <row r="2" spans="1:7" x14ac:dyDescent="0.2">
      <c r="A2" s="76"/>
      <c r="B2" s="76"/>
      <c r="C2" s="76"/>
      <c r="D2" s="76"/>
      <c r="E2" s="76"/>
      <c r="F2" s="76"/>
    </row>
    <row r="3" spans="1:7" x14ac:dyDescent="0.2">
      <c r="G3" s="2" t="s">
        <v>6</v>
      </c>
    </row>
    <row r="4" spans="1:7" ht="25.5" x14ac:dyDescent="0.2">
      <c r="A4" s="79" t="s">
        <v>7</v>
      </c>
      <c r="B4" s="80"/>
      <c r="C4" s="80"/>
      <c r="D4" s="80"/>
      <c r="E4" s="6"/>
      <c r="F4" s="7" t="s">
        <v>42</v>
      </c>
      <c r="G4" s="7" t="s">
        <v>43</v>
      </c>
    </row>
    <row r="5" spans="1:7" x14ac:dyDescent="0.2">
      <c r="A5" s="71"/>
      <c r="B5" s="72"/>
      <c r="C5" s="72"/>
      <c r="D5" s="33"/>
      <c r="E5" s="34"/>
      <c r="F5" s="35"/>
      <c r="G5" s="35"/>
    </row>
    <row r="6" spans="1:7" x14ac:dyDescent="0.2">
      <c r="A6" s="81" t="s">
        <v>8</v>
      </c>
      <c r="B6" s="82"/>
      <c r="C6" s="82"/>
      <c r="D6" s="82"/>
      <c r="E6" s="83"/>
      <c r="F6" s="4"/>
      <c r="G6" s="4"/>
    </row>
    <row r="7" spans="1:7" x14ac:dyDescent="0.2">
      <c r="A7" s="70"/>
      <c r="B7" s="62"/>
      <c r="C7" s="62"/>
      <c r="D7" s="9"/>
      <c r="E7" s="10"/>
      <c r="F7" s="4" t="s">
        <v>41</v>
      </c>
      <c r="G7" s="4"/>
    </row>
    <row r="8" spans="1:7" x14ac:dyDescent="0.2">
      <c r="A8" s="81" t="s">
        <v>9</v>
      </c>
      <c r="B8" s="82"/>
      <c r="C8" s="82"/>
      <c r="D8" s="82"/>
      <c r="E8" s="83"/>
      <c r="F8" s="4"/>
      <c r="G8" s="4"/>
    </row>
    <row r="9" spans="1:7" x14ac:dyDescent="0.2">
      <c r="A9" s="54" t="s">
        <v>0</v>
      </c>
      <c r="B9" s="55"/>
      <c r="C9" s="55"/>
      <c r="D9" s="55"/>
      <c r="E9" s="78"/>
      <c r="F9" s="22">
        <v>45015</v>
      </c>
      <c r="G9" s="22">
        <v>46808</v>
      </c>
    </row>
    <row r="10" spans="1:7" x14ac:dyDescent="0.2">
      <c r="A10" s="54" t="s">
        <v>1</v>
      </c>
      <c r="B10" s="55"/>
      <c r="C10" s="55"/>
      <c r="D10" s="55"/>
      <c r="E10" s="78"/>
      <c r="F10" s="22">
        <v>88927</v>
      </c>
      <c r="G10" s="22">
        <v>85401</v>
      </c>
    </row>
    <row r="11" spans="1:7" x14ac:dyDescent="0.2">
      <c r="A11" s="54" t="s">
        <v>46</v>
      </c>
      <c r="B11" s="55"/>
      <c r="C11" s="55"/>
      <c r="D11" s="55"/>
      <c r="E11" s="78"/>
      <c r="F11" s="22">
        <v>64625</v>
      </c>
      <c r="G11" s="22">
        <v>58882</v>
      </c>
    </row>
    <row r="12" spans="1:7" x14ac:dyDescent="0.2">
      <c r="A12" s="54" t="s">
        <v>5</v>
      </c>
      <c r="B12" s="55"/>
      <c r="C12" s="55"/>
      <c r="D12" s="55"/>
      <c r="E12" s="78"/>
      <c r="F12" s="22">
        <v>3898</v>
      </c>
      <c r="G12" s="22">
        <v>7608</v>
      </c>
    </row>
    <row r="13" spans="1:7" x14ac:dyDescent="0.2">
      <c r="A13" s="54" t="s">
        <v>51</v>
      </c>
      <c r="B13" s="55"/>
      <c r="C13" s="55"/>
      <c r="D13" s="55"/>
      <c r="E13" s="78"/>
      <c r="F13" s="22">
        <v>4713</v>
      </c>
      <c r="G13" s="22">
        <v>4660</v>
      </c>
    </row>
    <row r="14" spans="1:7" x14ac:dyDescent="0.2">
      <c r="A14" s="54" t="s">
        <v>2</v>
      </c>
      <c r="B14" s="55"/>
      <c r="C14" s="55"/>
      <c r="D14" s="55"/>
      <c r="E14" s="78"/>
      <c r="F14" s="22">
        <v>10246</v>
      </c>
      <c r="G14" s="22">
        <v>11752</v>
      </c>
    </row>
    <row r="15" spans="1:7" x14ac:dyDescent="0.2">
      <c r="A15" s="54" t="s">
        <v>3</v>
      </c>
      <c r="B15" s="55"/>
      <c r="C15" s="55"/>
      <c r="D15" s="55"/>
      <c r="E15" s="78"/>
      <c r="F15" s="22">
        <v>2384</v>
      </c>
      <c r="G15" s="22">
        <v>1576</v>
      </c>
    </row>
    <row r="16" spans="1:7" x14ac:dyDescent="0.2">
      <c r="A16" s="54" t="s">
        <v>4</v>
      </c>
      <c r="B16" s="55"/>
      <c r="C16" s="55"/>
      <c r="D16" s="55"/>
      <c r="E16" s="78"/>
      <c r="F16" s="22">
        <v>741</v>
      </c>
      <c r="G16" s="22">
        <v>752</v>
      </c>
    </row>
    <row r="17" spans="1:7" x14ac:dyDescent="0.2">
      <c r="A17" s="77" t="s">
        <v>45</v>
      </c>
      <c r="B17" s="65"/>
      <c r="C17" s="65"/>
      <c r="D17" s="11"/>
      <c r="E17" s="14"/>
      <c r="F17" s="22">
        <v>4036</v>
      </c>
      <c r="G17" s="22">
        <v>0</v>
      </c>
    </row>
    <row r="18" spans="1:7" x14ac:dyDescent="0.2">
      <c r="A18" s="57" t="s">
        <v>11</v>
      </c>
      <c r="B18" s="84"/>
      <c r="C18" s="84"/>
      <c r="D18" s="84"/>
      <c r="E18" s="85"/>
      <c r="F18" s="24">
        <f>SUM(F9:F17)</f>
        <v>224585</v>
      </c>
      <c r="G18" s="24">
        <f>SUM(G9:G17)</f>
        <v>217439</v>
      </c>
    </row>
    <row r="19" spans="1:7" x14ac:dyDescent="0.2">
      <c r="A19" s="86"/>
      <c r="B19" s="87"/>
      <c r="C19" s="87"/>
      <c r="D19" s="15"/>
      <c r="E19" s="16"/>
      <c r="F19" s="25"/>
      <c r="G19" s="25"/>
    </row>
    <row r="20" spans="1:7" x14ac:dyDescent="0.2">
      <c r="A20" s="81" t="s">
        <v>12</v>
      </c>
      <c r="B20" s="96"/>
      <c r="C20" s="96"/>
      <c r="D20" s="96"/>
      <c r="E20" s="97"/>
      <c r="F20" s="22"/>
      <c r="G20" s="22"/>
    </row>
    <row r="21" spans="1:7" x14ac:dyDescent="0.2">
      <c r="A21" s="54" t="s">
        <v>0</v>
      </c>
      <c r="B21" s="55"/>
      <c r="C21" s="55"/>
      <c r="D21" s="55"/>
      <c r="E21" s="78"/>
      <c r="F21" s="22">
        <v>14163</v>
      </c>
      <c r="G21" s="22">
        <v>14820</v>
      </c>
    </row>
    <row r="22" spans="1:7" x14ac:dyDescent="0.2">
      <c r="A22" s="54" t="s">
        <v>1</v>
      </c>
      <c r="B22" s="55"/>
      <c r="C22" s="55"/>
      <c r="D22" s="55"/>
      <c r="E22" s="78"/>
      <c r="F22" s="22">
        <v>28013</v>
      </c>
      <c r="G22" s="22">
        <v>26717</v>
      </c>
    </row>
    <row r="23" spans="1:7" x14ac:dyDescent="0.2">
      <c r="A23" s="54" t="s">
        <v>46</v>
      </c>
      <c r="B23" s="55"/>
      <c r="C23" s="55"/>
      <c r="D23" s="55"/>
      <c r="E23" s="78"/>
      <c r="F23" s="22">
        <v>18934</v>
      </c>
      <c r="G23" s="22">
        <v>17922</v>
      </c>
    </row>
    <row r="24" spans="1:7" x14ac:dyDescent="0.2">
      <c r="A24" s="54" t="s">
        <v>5</v>
      </c>
      <c r="B24" s="55"/>
      <c r="C24" s="55"/>
      <c r="D24" s="55"/>
      <c r="E24" s="78"/>
      <c r="F24" s="22">
        <v>1368</v>
      </c>
      <c r="G24" s="22">
        <v>2659</v>
      </c>
    </row>
    <row r="25" spans="1:7" x14ac:dyDescent="0.2">
      <c r="A25" s="54" t="s">
        <v>51</v>
      </c>
      <c r="B25" s="55"/>
      <c r="C25" s="55"/>
      <c r="D25" s="55"/>
      <c r="E25" s="78"/>
      <c r="F25" s="22">
        <v>1348</v>
      </c>
      <c r="G25" s="22">
        <v>1358</v>
      </c>
    </row>
    <row r="26" spans="1:7" x14ac:dyDescent="0.2">
      <c r="A26" s="54" t="s">
        <v>2</v>
      </c>
      <c r="B26" s="55"/>
      <c r="C26" s="55"/>
      <c r="D26" s="55"/>
      <c r="E26" s="78"/>
      <c r="F26" s="22">
        <v>3103</v>
      </c>
      <c r="G26" s="22">
        <v>3622</v>
      </c>
    </row>
    <row r="27" spans="1:7" x14ac:dyDescent="0.2">
      <c r="A27" s="54" t="s">
        <v>13</v>
      </c>
      <c r="B27" s="55"/>
      <c r="C27" s="55"/>
      <c r="D27" s="55"/>
      <c r="E27" s="78"/>
      <c r="F27" s="22">
        <v>62</v>
      </c>
      <c r="G27" s="22">
        <v>58</v>
      </c>
    </row>
    <row r="28" spans="1:7" x14ac:dyDescent="0.2">
      <c r="A28" s="54" t="s">
        <v>3</v>
      </c>
      <c r="B28" s="55"/>
      <c r="C28" s="55"/>
      <c r="D28" s="55"/>
      <c r="E28" s="78"/>
      <c r="F28" s="22">
        <v>773</v>
      </c>
      <c r="G28" s="22">
        <v>619</v>
      </c>
    </row>
    <row r="29" spans="1:7" x14ac:dyDescent="0.2">
      <c r="A29" s="54" t="s">
        <v>4</v>
      </c>
      <c r="B29" s="55"/>
      <c r="C29" s="55"/>
      <c r="D29" s="55"/>
      <c r="E29" s="78"/>
      <c r="F29" s="22">
        <v>246</v>
      </c>
      <c r="G29" s="22">
        <v>247</v>
      </c>
    </row>
    <row r="30" spans="1:7" x14ac:dyDescent="0.2">
      <c r="A30" s="77" t="s">
        <v>45</v>
      </c>
      <c r="B30" s="65"/>
      <c r="C30" s="65"/>
      <c r="D30" s="11"/>
      <c r="E30" s="12"/>
      <c r="F30" s="22">
        <v>1467</v>
      </c>
      <c r="G30" s="22">
        <v>0</v>
      </c>
    </row>
    <row r="31" spans="1:7" x14ac:dyDescent="0.2">
      <c r="A31" s="57" t="s">
        <v>14</v>
      </c>
      <c r="B31" s="84"/>
      <c r="C31" s="84"/>
      <c r="D31" s="84"/>
      <c r="E31" s="85"/>
      <c r="F31" s="24">
        <f>SUM(F21:F30)</f>
        <v>69477</v>
      </c>
      <c r="G31" s="24">
        <f>SUM(G21:G30)</f>
        <v>68022</v>
      </c>
    </row>
    <row r="32" spans="1:7" x14ac:dyDescent="0.2">
      <c r="A32" s="86"/>
      <c r="B32" s="87"/>
      <c r="C32" s="87"/>
      <c r="D32" s="15"/>
      <c r="E32" s="16"/>
      <c r="F32" s="25"/>
      <c r="G32" s="25"/>
    </row>
    <row r="33" spans="1:7" x14ac:dyDescent="0.2">
      <c r="A33" s="81" t="s">
        <v>15</v>
      </c>
      <c r="B33" s="82"/>
      <c r="C33" s="82"/>
      <c r="D33" s="82"/>
      <c r="E33" s="83"/>
      <c r="F33" s="22"/>
      <c r="G33" s="22"/>
    </row>
    <row r="34" spans="1:7" x14ac:dyDescent="0.2">
      <c r="A34" s="54" t="s">
        <v>30</v>
      </c>
      <c r="B34" s="55"/>
      <c r="C34" s="55"/>
      <c r="D34" s="55"/>
      <c r="E34" s="78"/>
      <c r="F34" s="38">
        <v>260</v>
      </c>
      <c r="G34" s="22">
        <v>1066</v>
      </c>
    </row>
    <row r="35" spans="1:7" x14ac:dyDescent="0.2">
      <c r="A35" s="54" t="s">
        <v>16</v>
      </c>
      <c r="B35" s="55"/>
      <c r="C35" s="55"/>
      <c r="D35" s="55"/>
      <c r="E35" s="78"/>
      <c r="F35" s="22">
        <v>1618</v>
      </c>
      <c r="G35" s="22">
        <v>1338</v>
      </c>
    </row>
    <row r="36" spans="1:7" x14ac:dyDescent="0.2">
      <c r="A36" s="54" t="s">
        <v>52</v>
      </c>
      <c r="B36" s="55"/>
      <c r="C36" s="55"/>
      <c r="D36" s="55"/>
      <c r="E36" s="78"/>
      <c r="F36" s="22">
        <v>11414</v>
      </c>
      <c r="G36" s="22">
        <v>13096</v>
      </c>
    </row>
    <row r="37" spans="1:7" x14ac:dyDescent="0.2">
      <c r="A37" s="54" t="s">
        <v>53</v>
      </c>
      <c r="B37" s="55"/>
      <c r="C37" s="55"/>
      <c r="D37" s="55"/>
      <c r="E37" s="78"/>
      <c r="F37" s="22">
        <v>24958</v>
      </c>
      <c r="G37" s="22">
        <v>30258</v>
      </c>
    </row>
    <row r="38" spans="1:7" x14ac:dyDescent="0.2">
      <c r="A38" s="54" t="s">
        <v>17</v>
      </c>
      <c r="B38" s="55"/>
      <c r="C38" s="55"/>
      <c r="D38" s="55"/>
      <c r="E38" s="78"/>
      <c r="F38" s="22">
        <v>2369</v>
      </c>
      <c r="G38" s="22">
        <v>2119</v>
      </c>
    </row>
    <row r="39" spans="1:7" x14ac:dyDescent="0.2">
      <c r="A39" s="54" t="s">
        <v>18</v>
      </c>
      <c r="B39" s="55"/>
      <c r="C39" s="55"/>
      <c r="D39" s="55"/>
      <c r="E39" s="78"/>
      <c r="F39" s="22">
        <v>21145</v>
      </c>
      <c r="G39" s="22">
        <v>13500</v>
      </c>
    </row>
    <row r="40" spans="1:7" x14ac:dyDescent="0.2">
      <c r="A40" s="54" t="s">
        <v>19</v>
      </c>
      <c r="B40" s="55"/>
      <c r="C40" s="55"/>
      <c r="D40" s="55"/>
      <c r="E40" s="78"/>
      <c r="F40" s="22">
        <v>1677</v>
      </c>
      <c r="G40" s="22">
        <v>2860</v>
      </c>
    </row>
    <row r="41" spans="1:7" x14ac:dyDescent="0.2">
      <c r="A41" s="54" t="s">
        <v>47</v>
      </c>
      <c r="B41" s="55"/>
      <c r="C41" s="55"/>
      <c r="D41" s="55"/>
      <c r="E41" s="78"/>
      <c r="F41" s="22">
        <v>20251</v>
      </c>
      <c r="G41" s="22">
        <v>30086</v>
      </c>
    </row>
    <row r="42" spans="1:7" x14ac:dyDescent="0.2">
      <c r="A42" s="54" t="s">
        <v>20</v>
      </c>
      <c r="B42" s="55"/>
      <c r="C42" s="55"/>
      <c r="D42" s="55"/>
      <c r="E42" s="78"/>
      <c r="F42" s="22">
        <v>420</v>
      </c>
      <c r="G42" s="22">
        <v>420</v>
      </c>
    </row>
    <row r="43" spans="1:7" x14ac:dyDescent="0.2">
      <c r="A43" s="54" t="s">
        <v>21</v>
      </c>
      <c r="B43" s="55"/>
      <c r="C43" s="55"/>
      <c r="D43" s="55"/>
      <c r="E43" s="78"/>
      <c r="F43" s="22">
        <v>3367</v>
      </c>
      <c r="G43" s="22">
        <v>3202</v>
      </c>
    </row>
    <row r="44" spans="1:7" x14ac:dyDescent="0.2">
      <c r="A44" s="54" t="s">
        <v>22</v>
      </c>
      <c r="B44" s="55"/>
      <c r="C44" s="55"/>
      <c r="D44" s="55"/>
      <c r="E44" s="78"/>
      <c r="F44" s="22">
        <v>6752</v>
      </c>
      <c r="G44" s="22">
        <v>7290</v>
      </c>
    </row>
    <row r="45" spans="1:7" x14ac:dyDescent="0.2">
      <c r="A45" s="54" t="s">
        <v>54</v>
      </c>
      <c r="B45" s="55"/>
      <c r="C45" s="55"/>
      <c r="D45" s="55"/>
      <c r="E45" s="78"/>
      <c r="F45" s="22">
        <v>1213</v>
      </c>
      <c r="G45" s="22">
        <v>1290</v>
      </c>
    </row>
    <row r="46" spans="1:7" x14ac:dyDescent="0.2">
      <c r="A46" s="54" t="s">
        <v>23</v>
      </c>
      <c r="B46" s="55"/>
      <c r="C46" s="55"/>
      <c r="D46" s="55"/>
      <c r="E46" s="78"/>
      <c r="F46" s="22">
        <v>462</v>
      </c>
      <c r="G46" s="22">
        <v>462</v>
      </c>
    </row>
    <row r="47" spans="1:7" x14ac:dyDescent="0.2">
      <c r="A47" s="54" t="s">
        <v>24</v>
      </c>
      <c r="B47" s="55"/>
      <c r="C47" s="55"/>
      <c r="D47" s="55"/>
      <c r="E47" s="78"/>
      <c r="F47" s="22">
        <v>5265</v>
      </c>
      <c r="G47" s="22">
        <v>4647</v>
      </c>
    </row>
    <row r="48" spans="1:7" x14ac:dyDescent="0.2">
      <c r="A48" s="54" t="s">
        <v>25</v>
      </c>
      <c r="B48" s="55"/>
      <c r="C48" s="55"/>
      <c r="D48" s="55"/>
      <c r="E48" s="78"/>
      <c r="F48" s="22">
        <v>438</v>
      </c>
      <c r="G48" s="22">
        <v>678</v>
      </c>
    </row>
    <row r="49" spans="1:13" x14ac:dyDescent="0.2">
      <c r="A49" s="54" t="s">
        <v>26</v>
      </c>
      <c r="B49" s="55"/>
      <c r="C49" s="55"/>
      <c r="D49" s="55"/>
      <c r="E49" s="78"/>
      <c r="F49" s="22">
        <v>2414</v>
      </c>
      <c r="G49" s="22">
        <v>1633</v>
      </c>
    </row>
    <row r="50" spans="1:13" x14ac:dyDescent="0.2">
      <c r="A50" s="54" t="s">
        <v>44</v>
      </c>
      <c r="B50" s="55"/>
      <c r="C50" s="55"/>
      <c r="D50" s="55"/>
      <c r="E50" s="78"/>
      <c r="F50" s="22">
        <v>2813</v>
      </c>
      <c r="G50" s="22">
        <v>744</v>
      </c>
    </row>
    <row r="51" spans="1:13" x14ac:dyDescent="0.2">
      <c r="A51" s="54" t="s">
        <v>27</v>
      </c>
      <c r="B51" s="55"/>
      <c r="C51" s="55"/>
      <c r="D51" s="55"/>
      <c r="E51" s="78"/>
      <c r="F51" s="22">
        <v>1567</v>
      </c>
      <c r="G51" s="22">
        <v>750</v>
      </c>
    </row>
    <row r="52" spans="1:13" x14ac:dyDescent="0.2">
      <c r="A52" s="54" t="s">
        <v>28</v>
      </c>
      <c r="B52" s="55"/>
      <c r="C52" s="55"/>
      <c r="D52" s="55"/>
      <c r="E52" s="78"/>
      <c r="F52" s="22">
        <v>60</v>
      </c>
      <c r="G52" s="22">
        <v>100</v>
      </c>
    </row>
    <row r="53" spans="1:13" x14ac:dyDescent="0.2">
      <c r="A53" s="54" t="s">
        <v>29</v>
      </c>
      <c r="B53" s="55"/>
      <c r="C53" s="55"/>
      <c r="D53" s="55"/>
      <c r="E53" s="78"/>
      <c r="F53" s="22">
        <v>1496</v>
      </c>
      <c r="G53" s="22">
        <v>965</v>
      </c>
    </row>
    <row r="54" spans="1:13" x14ac:dyDescent="0.2">
      <c r="A54" s="54" t="s">
        <v>56</v>
      </c>
      <c r="B54" s="55"/>
      <c r="C54" s="55"/>
      <c r="D54" s="11"/>
      <c r="E54" s="12"/>
      <c r="F54" s="22">
        <v>604</v>
      </c>
      <c r="G54" s="22">
        <v>1102</v>
      </c>
    </row>
    <row r="55" spans="1:13" x14ac:dyDescent="0.2">
      <c r="A55" s="77" t="s">
        <v>57</v>
      </c>
      <c r="B55" s="65"/>
      <c r="C55" s="65"/>
      <c r="D55" s="13"/>
      <c r="E55" s="14"/>
      <c r="F55" s="23">
        <v>150</v>
      </c>
      <c r="G55" s="23">
        <f>-I52</f>
        <v>0</v>
      </c>
    </row>
    <row r="56" spans="1:13" x14ac:dyDescent="0.2">
      <c r="A56" s="88" t="s">
        <v>31</v>
      </c>
      <c r="B56" s="89"/>
      <c r="C56" s="89"/>
      <c r="D56" s="89"/>
      <c r="E56" s="90"/>
      <c r="F56" s="24">
        <f>SUM(F34:F55)</f>
        <v>110713</v>
      </c>
      <c r="G56" s="24">
        <f>SUM(G34:G55)</f>
        <v>117606</v>
      </c>
      <c r="H56" s="9"/>
    </row>
    <row r="57" spans="1:13" ht="25.5" customHeight="1" x14ac:dyDescent="0.2">
      <c r="A57" s="99" t="s">
        <v>76</v>
      </c>
      <c r="B57" s="100"/>
      <c r="C57" s="100"/>
      <c r="D57" s="100"/>
      <c r="E57" s="100"/>
      <c r="F57" s="100"/>
      <c r="G57" s="50" t="s">
        <v>55</v>
      </c>
    </row>
    <row r="58" spans="1:13" x14ac:dyDescent="0.2">
      <c r="A58" s="100"/>
      <c r="B58" s="100"/>
      <c r="C58" s="100"/>
      <c r="D58" s="100"/>
      <c r="E58" s="100"/>
      <c r="F58" s="100"/>
      <c r="G58" s="9"/>
    </row>
    <row r="59" spans="1:13" x14ac:dyDescent="0.2">
      <c r="A59" s="100"/>
      <c r="B59" s="100"/>
      <c r="C59" s="100"/>
      <c r="D59" s="100"/>
      <c r="E59" s="100"/>
      <c r="F59" s="100"/>
      <c r="G59" s="51" t="s">
        <v>6</v>
      </c>
    </row>
    <row r="60" spans="1:13" ht="25.5" x14ac:dyDescent="0.2">
      <c r="A60" s="79" t="s">
        <v>7</v>
      </c>
      <c r="B60" s="80"/>
      <c r="C60" s="80"/>
      <c r="D60" s="98"/>
      <c r="E60" s="34"/>
      <c r="F60" s="7" t="s">
        <v>42</v>
      </c>
      <c r="G60" s="7" t="s">
        <v>43</v>
      </c>
    </row>
    <row r="61" spans="1:13" x14ac:dyDescent="0.2">
      <c r="A61" s="71"/>
      <c r="B61" s="72"/>
      <c r="C61" s="72"/>
      <c r="D61" s="42"/>
      <c r="E61" s="43"/>
      <c r="F61" s="25"/>
      <c r="G61" s="25"/>
      <c r="H61" s="9"/>
      <c r="I61" s="9"/>
      <c r="J61" s="9"/>
      <c r="K61" s="9"/>
      <c r="L61" s="9"/>
      <c r="M61" s="10"/>
    </row>
    <row r="62" spans="1:13" x14ac:dyDescent="0.2">
      <c r="A62" s="68" t="s">
        <v>35</v>
      </c>
      <c r="B62" s="62"/>
      <c r="C62" s="62"/>
      <c r="D62" s="9"/>
      <c r="E62" s="10"/>
      <c r="F62" s="4"/>
      <c r="G62" s="4"/>
      <c r="H62" s="9"/>
    </row>
    <row r="63" spans="1:13" x14ac:dyDescent="0.2">
      <c r="A63" s="70" t="s">
        <v>48</v>
      </c>
      <c r="B63" s="62"/>
      <c r="C63" s="62"/>
      <c r="D63" s="9"/>
      <c r="E63" s="10"/>
      <c r="F63" s="40">
        <v>3419</v>
      </c>
      <c r="G63" s="40">
        <f>-I65</f>
        <v>0</v>
      </c>
      <c r="H63" s="9"/>
    </row>
    <row r="64" spans="1:13" x14ac:dyDescent="0.2">
      <c r="A64" s="54" t="s">
        <v>49</v>
      </c>
      <c r="B64" s="55"/>
      <c r="C64" s="55"/>
      <c r="D64" s="55"/>
      <c r="E64" s="78"/>
      <c r="F64" s="22">
        <v>0</v>
      </c>
      <c r="G64" s="22">
        <v>5000</v>
      </c>
      <c r="H64" s="9"/>
    </row>
    <row r="65" spans="1:10" x14ac:dyDescent="0.2">
      <c r="A65" s="73"/>
      <c r="B65" s="74"/>
      <c r="C65" s="74"/>
      <c r="D65" s="17"/>
      <c r="E65" s="18"/>
      <c r="F65" s="41"/>
      <c r="G65" s="41"/>
    </row>
    <row r="66" spans="1:10" ht="18" customHeight="1" x14ac:dyDescent="0.25">
      <c r="A66" s="52" t="s">
        <v>32</v>
      </c>
      <c r="B66" s="69"/>
      <c r="C66" s="69"/>
      <c r="D66" s="19"/>
      <c r="E66" s="30"/>
      <c r="F66" s="27">
        <f>SUM(F63:F64,F56,F31,F18)</f>
        <v>408194</v>
      </c>
      <c r="G66" s="27">
        <f>SUM(G18,G31,G56,G64)</f>
        <v>408067</v>
      </c>
    </row>
    <row r="67" spans="1:10" x14ac:dyDescent="0.2">
      <c r="A67" s="66"/>
      <c r="B67" s="67"/>
      <c r="C67" s="67"/>
      <c r="D67" s="32"/>
      <c r="E67" s="8"/>
      <c r="F67" s="25"/>
      <c r="G67" s="25"/>
    </row>
    <row r="68" spans="1:10" x14ac:dyDescent="0.2">
      <c r="A68" s="81" t="s">
        <v>36</v>
      </c>
      <c r="B68" s="82"/>
      <c r="C68" s="82"/>
      <c r="D68" s="82"/>
      <c r="E68" s="83"/>
      <c r="F68" s="26"/>
      <c r="G68" s="26"/>
    </row>
    <row r="69" spans="1:10" x14ac:dyDescent="0.2">
      <c r="A69" s="70" t="s">
        <v>37</v>
      </c>
      <c r="B69" s="62"/>
      <c r="C69" s="62"/>
      <c r="D69" s="9"/>
      <c r="E69" s="10"/>
      <c r="F69" s="22">
        <v>31751</v>
      </c>
      <c r="G69" s="22">
        <v>33455</v>
      </c>
    </row>
    <row r="70" spans="1:10" x14ac:dyDescent="0.2">
      <c r="A70" s="63" t="s">
        <v>38</v>
      </c>
      <c r="B70" s="55"/>
      <c r="C70" s="55"/>
      <c r="D70" s="31"/>
      <c r="E70" s="28"/>
      <c r="F70" s="22">
        <v>10945</v>
      </c>
      <c r="G70" s="22">
        <v>13360</v>
      </c>
    </row>
    <row r="71" spans="1:10" x14ac:dyDescent="0.2">
      <c r="A71" s="64"/>
      <c r="B71" s="65"/>
      <c r="C71" s="65"/>
      <c r="D71" s="31"/>
      <c r="E71" s="28"/>
      <c r="F71" s="22"/>
      <c r="G71" s="22"/>
    </row>
    <row r="72" spans="1:10" x14ac:dyDescent="0.2">
      <c r="A72" s="29" t="s">
        <v>40</v>
      </c>
      <c r="B72" s="32"/>
      <c r="C72" s="32"/>
      <c r="D72" s="32"/>
      <c r="E72" s="36"/>
      <c r="F72" s="48">
        <f>SUM(F69:F71)</f>
        <v>42696</v>
      </c>
      <c r="G72" s="48">
        <f>SUM(G69:G71)</f>
        <v>46815</v>
      </c>
    </row>
    <row r="73" spans="1:10" x14ac:dyDescent="0.2">
      <c r="A73" s="66"/>
      <c r="B73" s="67"/>
      <c r="C73" s="67"/>
      <c r="D73" s="32"/>
      <c r="E73" s="36"/>
      <c r="F73" s="48"/>
      <c r="G73" s="48"/>
    </row>
    <row r="74" spans="1:10" x14ac:dyDescent="0.2">
      <c r="A74" s="68" t="s">
        <v>39</v>
      </c>
      <c r="B74" s="62"/>
      <c r="C74" s="62"/>
      <c r="D74" s="9"/>
      <c r="E74" s="10"/>
      <c r="F74" s="44"/>
      <c r="G74" s="44"/>
    </row>
    <row r="75" spans="1:10" x14ac:dyDescent="0.2">
      <c r="A75" s="61" t="s">
        <v>58</v>
      </c>
      <c r="B75" s="62"/>
      <c r="C75" s="62"/>
      <c r="D75" s="11"/>
      <c r="E75" s="12"/>
      <c r="F75" s="44"/>
      <c r="G75" s="44">
        <v>100</v>
      </c>
      <c r="J75" t="s">
        <v>50</v>
      </c>
    </row>
    <row r="76" spans="1:10" x14ac:dyDescent="0.2">
      <c r="A76" s="60" t="s">
        <v>59</v>
      </c>
      <c r="B76" s="55"/>
      <c r="C76" s="55"/>
      <c r="D76" s="11"/>
      <c r="E76" s="12"/>
      <c r="F76" s="44"/>
      <c r="G76" s="44">
        <v>425</v>
      </c>
    </row>
    <row r="77" spans="1:10" x14ac:dyDescent="0.2">
      <c r="A77" s="60" t="s">
        <v>60</v>
      </c>
      <c r="B77" s="55"/>
      <c r="C77" s="55"/>
      <c r="D77" s="11"/>
      <c r="E77" s="12"/>
      <c r="F77" s="44"/>
      <c r="G77" s="44">
        <v>1757</v>
      </c>
    </row>
    <row r="78" spans="1:10" x14ac:dyDescent="0.2">
      <c r="A78" s="60" t="s">
        <v>61</v>
      </c>
      <c r="B78" s="55"/>
      <c r="C78" s="55"/>
      <c r="D78" s="11"/>
      <c r="E78" s="12"/>
      <c r="F78" s="44"/>
      <c r="G78" s="44">
        <v>2124</v>
      </c>
    </row>
    <row r="79" spans="1:10" x14ac:dyDescent="0.2">
      <c r="A79" s="60" t="s">
        <v>62</v>
      </c>
      <c r="B79" s="55"/>
      <c r="C79" s="55"/>
      <c r="D79" s="11"/>
      <c r="E79" s="12"/>
      <c r="F79" s="44"/>
      <c r="G79" s="44">
        <v>360</v>
      </c>
    </row>
    <row r="80" spans="1:10" x14ac:dyDescent="0.2">
      <c r="A80" s="60" t="s">
        <v>63</v>
      </c>
      <c r="B80" s="55"/>
      <c r="C80" s="55"/>
      <c r="D80" s="11"/>
      <c r="E80" s="12"/>
      <c r="F80" s="44"/>
      <c r="G80" s="44">
        <v>480</v>
      </c>
    </row>
    <row r="81" spans="1:7" x14ac:dyDescent="0.2">
      <c r="A81" s="54" t="s">
        <v>64</v>
      </c>
      <c r="B81" s="55"/>
      <c r="C81" s="55"/>
      <c r="D81" s="55"/>
      <c r="E81" s="78"/>
      <c r="F81" s="46">
        <v>2130</v>
      </c>
      <c r="G81" s="49">
        <v>2430</v>
      </c>
    </row>
    <row r="82" spans="1:7" x14ac:dyDescent="0.2">
      <c r="A82" s="54" t="s">
        <v>65</v>
      </c>
      <c r="B82" s="55"/>
      <c r="C82" s="55"/>
      <c r="D82" s="11"/>
      <c r="E82" s="12"/>
      <c r="F82" s="46"/>
      <c r="G82" s="49">
        <v>1000</v>
      </c>
    </row>
    <row r="83" spans="1:7" x14ac:dyDescent="0.2">
      <c r="A83" s="54" t="s">
        <v>66</v>
      </c>
      <c r="B83" s="55"/>
      <c r="C83" s="55"/>
      <c r="D83" s="11"/>
      <c r="E83" s="12"/>
      <c r="F83" s="45">
        <v>371</v>
      </c>
      <c r="G83" s="45">
        <v>0</v>
      </c>
    </row>
    <row r="84" spans="1:7" x14ac:dyDescent="0.2">
      <c r="A84" s="54" t="s">
        <v>67</v>
      </c>
      <c r="B84" s="55"/>
      <c r="C84" s="55"/>
      <c r="D84" s="11"/>
      <c r="E84" s="12"/>
      <c r="F84" s="45"/>
      <c r="G84" s="45">
        <v>350</v>
      </c>
    </row>
    <row r="85" spans="1:7" x14ac:dyDescent="0.2">
      <c r="A85" s="54" t="s">
        <v>68</v>
      </c>
      <c r="B85" s="55"/>
      <c r="C85" s="55"/>
      <c r="D85" s="11"/>
      <c r="E85" s="12"/>
      <c r="F85" s="45"/>
      <c r="G85" s="45">
        <v>240</v>
      </c>
    </row>
    <row r="86" spans="1:7" x14ac:dyDescent="0.2">
      <c r="A86" s="70" t="s">
        <v>69</v>
      </c>
      <c r="B86" s="62"/>
      <c r="C86" s="62"/>
      <c r="D86" s="62"/>
      <c r="E86" s="95"/>
      <c r="F86" s="45">
        <v>353</v>
      </c>
      <c r="G86" s="44"/>
    </row>
    <row r="87" spans="1:7" x14ac:dyDescent="0.2">
      <c r="A87" s="54" t="s">
        <v>70</v>
      </c>
      <c r="B87" s="55"/>
      <c r="C87" s="55"/>
      <c r="D87" s="55"/>
      <c r="E87" s="78"/>
      <c r="F87" s="45">
        <v>25876</v>
      </c>
      <c r="G87" s="44">
        <f>-K86</f>
        <v>0</v>
      </c>
    </row>
    <row r="88" spans="1:7" x14ac:dyDescent="0.2">
      <c r="A88" s="54" t="s">
        <v>71</v>
      </c>
      <c r="B88" s="55"/>
      <c r="C88" s="55"/>
      <c r="D88" s="55"/>
      <c r="E88" s="78"/>
      <c r="F88" s="45">
        <v>50000</v>
      </c>
      <c r="G88" s="44">
        <f>-I88</f>
        <v>0</v>
      </c>
    </row>
    <row r="89" spans="1:7" x14ac:dyDescent="0.2">
      <c r="A89" s="54" t="s">
        <v>72</v>
      </c>
      <c r="B89" s="55"/>
      <c r="C89" s="55"/>
      <c r="D89" s="55"/>
      <c r="E89" s="78"/>
      <c r="F89" s="45">
        <v>500</v>
      </c>
      <c r="G89" s="45">
        <v>240</v>
      </c>
    </row>
    <row r="90" spans="1:7" x14ac:dyDescent="0.2">
      <c r="A90" s="54" t="s">
        <v>73</v>
      </c>
      <c r="B90" s="55"/>
      <c r="C90" s="55"/>
      <c r="D90" s="55"/>
      <c r="E90" s="78"/>
      <c r="F90" s="45">
        <v>1500</v>
      </c>
      <c r="G90" s="44">
        <v>1200</v>
      </c>
    </row>
    <row r="91" spans="1:7" x14ac:dyDescent="0.2">
      <c r="A91" s="77" t="s">
        <v>74</v>
      </c>
      <c r="B91" s="65"/>
      <c r="C91" s="65"/>
      <c r="D91" s="65"/>
      <c r="E91" s="94"/>
      <c r="F91" s="47">
        <v>7000</v>
      </c>
      <c r="G91" s="45">
        <v>4020</v>
      </c>
    </row>
    <row r="92" spans="1:7" x14ac:dyDescent="0.2">
      <c r="A92" s="57" t="s">
        <v>33</v>
      </c>
      <c r="B92" s="58"/>
      <c r="C92" s="58"/>
      <c r="D92" s="58"/>
      <c r="E92" s="59"/>
      <c r="F92" s="39">
        <f>SUM(F81:F91)</f>
        <v>87730</v>
      </c>
      <c r="G92" s="24">
        <f>SUM(G75:G91)</f>
        <v>14726</v>
      </c>
    </row>
    <row r="93" spans="1:7" x14ac:dyDescent="0.2">
      <c r="A93" s="56"/>
      <c r="B93" s="53"/>
      <c r="C93" s="53"/>
      <c r="D93" s="9"/>
      <c r="E93" s="30"/>
      <c r="F93" s="37"/>
      <c r="G93" s="30"/>
    </row>
    <row r="94" spans="1:7" s="5" customFormat="1" ht="15.75" x14ac:dyDescent="0.25">
      <c r="A94" s="52" t="s">
        <v>34</v>
      </c>
      <c r="B94" s="53"/>
      <c r="C94" s="53"/>
      <c r="D94" s="20"/>
      <c r="E94" s="21"/>
      <c r="F94" s="27">
        <v>538620</v>
      </c>
      <c r="G94" s="27">
        <f>SUM(G92,G72,G66)</f>
        <v>469608</v>
      </c>
    </row>
    <row r="95" spans="1:7" x14ac:dyDescent="0.2">
      <c r="A95" s="93"/>
      <c r="B95" s="93"/>
      <c r="C95" s="93"/>
      <c r="D95" s="93"/>
      <c r="E95" s="93"/>
      <c r="F95" s="1"/>
      <c r="G95" s="1"/>
    </row>
    <row r="97" spans="1:9" x14ac:dyDescent="0.2">
      <c r="A97" s="93"/>
      <c r="B97" s="93"/>
      <c r="C97" s="93"/>
      <c r="D97" s="93"/>
      <c r="E97" s="93"/>
      <c r="I97" s="1"/>
    </row>
    <row r="99" spans="1:9" x14ac:dyDescent="0.2">
      <c r="A99" s="91"/>
      <c r="B99" s="91"/>
      <c r="C99" s="91"/>
      <c r="D99" s="91"/>
      <c r="E99" s="91"/>
    </row>
    <row r="100" spans="1:9" x14ac:dyDescent="0.2">
      <c r="A100" s="92"/>
      <c r="B100" s="92"/>
      <c r="C100" s="92"/>
      <c r="D100" s="92"/>
      <c r="E100" s="92"/>
    </row>
    <row r="102" spans="1:9" x14ac:dyDescent="0.2">
      <c r="A102" s="93"/>
      <c r="B102" s="93"/>
      <c r="C102" s="93"/>
      <c r="D102" s="93"/>
      <c r="E102" s="93"/>
      <c r="F102" s="1"/>
      <c r="G102" s="1"/>
    </row>
    <row r="111" spans="1:9" ht="26.25" customHeight="1" x14ac:dyDescent="0.2"/>
  </sheetData>
  <mergeCells count="94">
    <mergeCell ref="A60:D60"/>
    <mergeCell ref="A54:C54"/>
    <mergeCell ref="A55:C55"/>
    <mergeCell ref="A57:F59"/>
    <mergeCell ref="A52:E52"/>
    <mergeCell ref="A53:E53"/>
    <mergeCell ref="A20:E20"/>
    <mergeCell ref="A21:E21"/>
    <mergeCell ref="A22:E22"/>
    <mergeCell ref="A19:C19"/>
    <mergeCell ref="A23:E23"/>
    <mergeCell ref="A24:E24"/>
    <mergeCell ref="A102:E102"/>
    <mergeCell ref="A18:E18"/>
    <mergeCell ref="A25:E25"/>
    <mergeCell ref="A26:E26"/>
    <mergeCell ref="A28:E28"/>
    <mergeCell ref="A29:E29"/>
    <mergeCell ref="A97:E97"/>
    <mergeCell ref="A50:E50"/>
    <mergeCell ref="A86:E86"/>
    <mergeCell ref="A81:E81"/>
    <mergeCell ref="A6:E6"/>
    <mergeCell ref="A8:E8"/>
    <mergeCell ref="A99:E99"/>
    <mergeCell ref="A100:E100"/>
    <mergeCell ref="A95:E95"/>
    <mergeCell ref="A64:E64"/>
    <mergeCell ref="A87:E87"/>
    <mergeCell ref="A88:E88"/>
    <mergeCell ref="A91:E91"/>
    <mergeCell ref="A89:E89"/>
    <mergeCell ref="A56:E56"/>
    <mergeCell ref="A38:E38"/>
    <mergeCell ref="A39:E39"/>
    <mergeCell ref="A43:E43"/>
    <mergeCell ref="A44:E44"/>
    <mergeCell ref="A45:E45"/>
    <mergeCell ref="A40:E40"/>
    <mergeCell ref="A41:E41"/>
    <mergeCell ref="A42:E42"/>
    <mergeCell ref="A51:E51"/>
    <mergeCell ref="A48:E48"/>
    <mergeCell ref="A49:E49"/>
    <mergeCell ref="A27:E27"/>
    <mergeCell ref="A33:E33"/>
    <mergeCell ref="A35:E35"/>
    <mergeCell ref="A36:E36"/>
    <mergeCell ref="A34:E34"/>
    <mergeCell ref="A31:E31"/>
    <mergeCell ref="A30:C30"/>
    <mergeCell ref="A32:C32"/>
    <mergeCell ref="A13:E13"/>
    <mergeCell ref="A14:E14"/>
    <mergeCell ref="A9:E9"/>
    <mergeCell ref="A10:E10"/>
    <mergeCell ref="A46:E46"/>
    <mergeCell ref="A47:E47"/>
    <mergeCell ref="A37:E37"/>
    <mergeCell ref="A11:E11"/>
    <mergeCell ref="A12:E12"/>
    <mergeCell ref="A16:E16"/>
    <mergeCell ref="A61:C61"/>
    <mergeCell ref="A62:C62"/>
    <mergeCell ref="A63:C63"/>
    <mergeCell ref="A65:C65"/>
    <mergeCell ref="A1:F2"/>
    <mergeCell ref="A5:C5"/>
    <mergeCell ref="A7:C7"/>
    <mergeCell ref="A17:C17"/>
    <mergeCell ref="A15:E15"/>
    <mergeCell ref="A4:D4"/>
    <mergeCell ref="A70:C70"/>
    <mergeCell ref="A71:C71"/>
    <mergeCell ref="A73:C73"/>
    <mergeCell ref="A74:C74"/>
    <mergeCell ref="A66:C66"/>
    <mergeCell ref="A67:C67"/>
    <mergeCell ref="A69:C69"/>
    <mergeCell ref="A68:E68"/>
    <mergeCell ref="A78:C78"/>
    <mergeCell ref="A79:C79"/>
    <mergeCell ref="A80:C80"/>
    <mergeCell ref="A82:C82"/>
    <mergeCell ref="A75:C75"/>
    <mergeCell ref="A76:C76"/>
    <mergeCell ref="A77:C77"/>
    <mergeCell ref="A94:C94"/>
    <mergeCell ref="A83:C83"/>
    <mergeCell ref="A84:C84"/>
    <mergeCell ref="A85:C85"/>
    <mergeCell ref="A93:C93"/>
    <mergeCell ref="A92:E92"/>
    <mergeCell ref="A90:E90"/>
  </mergeCells>
  <phoneticPr fontId="0" type="noConversion"/>
  <pageMargins left="0.9" right="0.48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User_13</dc:creator>
  <cp:lastModifiedBy>Peter</cp:lastModifiedBy>
  <cp:lastPrinted>2007-02-14T15:20:51Z</cp:lastPrinted>
  <dcterms:created xsi:type="dcterms:W3CDTF">2004-02-16T13:35:44Z</dcterms:created>
  <dcterms:modified xsi:type="dcterms:W3CDTF">2018-07-01T11:09:46Z</dcterms:modified>
</cp:coreProperties>
</file>